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activeTab="2"/>
  </bookViews>
  <sheets>
    <sheet name="Графік" sheetId="1" r:id="rId1"/>
    <sheet name="Похідні" sheetId="2" r:id="rId2"/>
    <sheet name="Розв'язок" sheetId="3" r:id="rId3"/>
  </sheets>
  <calcPr calcId="125725"/>
</workbook>
</file>

<file path=xl/calcChain.xml><?xml version="1.0" encoding="utf-8"?>
<calcChain xmlns="http://schemas.openxmlformats.org/spreadsheetml/2006/main">
  <c r="D4" i="3"/>
  <c r="G12"/>
  <c r="E12"/>
  <c r="G8"/>
  <c r="G9"/>
  <c r="G10"/>
  <c r="G7"/>
  <c r="B10"/>
  <c r="C10"/>
  <c r="D10"/>
  <c r="E10"/>
  <c r="F10" s="1"/>
  <c r="C9"/>
  <c r="D9"/>
  <c r="E9" s="1"/>
  <c r="F9" s="1"/>
  <c r="B9"/>
  <c r="F8"/>
  <c r="E8"/>
  <c r="D8"/>
  <c r="C8"/>
  <c r="B8"/>
  <c r="F7"/>
  <c r="E7"/>
  <c r="D7"/>
  <c r="C7"/>
  <c r="B7"/>
  <c r="J4"/>
  <c r="I4"/>
  <c r="H4"/>
  <c r="G4"/>
  <c r="F4"/>
  <c r="E4"/>
</calcChain>
</file>

<file path=xl/sharedStrings.xml><?xml version="1.0" encoding="utf-8"?>
<sst xmlns="http://schemas.openxmlformats.org/spreadsheetml/2006/main" count="17" uniqueCount="16">
  <si>
    <t>a</t>
  </si>
  <si>
    <t>b</t>
  </si>
  <si>
    <t>f(a)</t>
  </si>
  <si>
    <t>f(b)</t>
  </si>
  <si>
    <r>
      <t>x</t>
    </r>
    <r>
      <rPr>
        <b/>
        <vertAlign val="subscript"/>
        <sz val="18"/>
        <color rgb="FFFF0000"/>
        <rFont val="Times New Roman"/>
        <family val="1"/>
        <charset val="204"/>
      </rPr>
      <t>0</t>
    </r>
  </si>
  <si>
    <r>
      <t>x</t>
    </r>
    <r>
      <rPr>
        <b/>
        <vertAlign val="subscript"/>
        <sz val="16"/>
        <color theme="1"/>
        <rFont val="Times New Roman"/>
        <family val="1"/>
        <charset val="204"/>
      </rPr>
      <t>n</t>
    </r>
  </si>
  <si>
    <r>
      <t>f(x</t>
    </r>
    <r>
      <rPr>
        <b/>
        <vertAlign val="subscript"/>
        <sz val="16"/>
        <color theme="1"/>
        <rFont val="Times New Roman"/>
        <family val="1"/>
        <charset val="204"/>
      </rPr>
      <t>n</t>
    </r>
    <r>
      <rPr>
        <b/>
        <sz val="16"/>
        <color theme="1"/>
        <rFont val="Times New Roman"/>
        <family val="1"/>
        <charset val="204"/>
      </rPr>
      <t>)</t>
    </r>
  </si>
  <si>
    <r>
      <t>f ' (x</t>
    </r>
    <r>
      <rPr>
        <b/>
        <vertAlign val="subscript"/>
        <sz val="16"/>
        <color theme="1"/>
        <rFont val="Times New Roman"/>
        <family val="1"/>
        <charset val="204"/>
      </rPr>
      <t>n</t>
    </r>
    <r>
      <rPr>
        <b/>
        <sz val="16"/>
        <color theme="1"/>
        <rFont val="Times New Roman"/>
        <family val="1"/>
        <charset val="204"/>
      </rPr>
      <t>)</t>
    </r>
  </si>
  <si>
    <t>f '' (a)</t>
  </si>
  <si>
    <t>f '' (b)</t>
  </si>
  <si>
    <t>f(a)*f '' (a)</t>
  </si>
  <si>
    <t>f(b)*f '' (b)</t>
  </si>
  <si>
    <r>
      <t>x</t>
    </r>
    <r>
      <rPr>
        <b/>
        <vertAlign val="subscript"/>
        <sz val="16"/>
        <color theme="1"/>
        <rFont val="Times New Roman"/>
        <family val="1"/>
        <charset val="204"/>
      </rPr>
      <t>n+1</t>
    </r>
  </si>
  <si>
    <t>E</t>
  </si>
  <si>
    <t>x=</t>
  </si>
  <si>
    <t>±</t>
  </si>
</sst>
</file>

<file path=xl/styles.xml><?xml version="1.0" encoding="utf-8"?>
<styleSheet xmlns="http://schemas.openxmlformats.org/spreadsheetml/2006/main">
  <numFmts count="1">
    <numFmt numFmtId="164" formatCode="0.00000000"/>
  </numFmts>
  <fonts count="9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rgb="FF0000CC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vertAlign val="subscript"/>
      <sz val="16"/>
      <color theme="1"/>
      <name val="Times New Roman"/>
      <family val="1"/>
      <charset val="204"/>
    </font>
    <font>
      <b/>
      <sz val="18"/>
      <color rgb="FF0000CC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vertAlign val="subscript"/>
      <sz val="18"/>
      <color rgb="FFFF0000"/>
      <name val="Times New Roman"/>
      <family val="1"/>
      <charset val="204"/>
    </font>
    <font>
      <b/>
      <sz val="18"/>
      <color rgb="FF0000CC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</xdr:row>
      <xdr:rowOff>161925</xdr:rowOff>
    </xdr:from>
    <xdr:to>
      <xdr:col>13</xdr:col>
      <xdr:colOff>100013</xdr:colOff>
      <xdr:row>23</xdr:row>
      <xdr:rowOff>133350</xdr:rowOff>
    </xdr:to>
    <xdr:pic>
      <xdr:nvPicPr>
        <xdr:cNvPr id="2" name="Рисунок 1" descr="графік для методу хорд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5075" y="542925"/>
          <a:ext cx="5519738" cy="3971925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6</xdr:row>
      <xdr:rowOff>76200</xdr:rowOff>
    </xdr:from>
    <xdr:to>
      <xdr:col>12</xdr:col>
      <xdr:colOff>200025</xdr:colOff>
      <xdr:row>9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838575" y="1219200"/>
          <a:ext cx="3676650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3</xdr:row>
      <xdr:rowOff>85725</xdr:rowOff>
    </xdr:from>
    <xdr:to>
      <xdr:col>8</xdr:col>
      <xdr:colOff>371475</xdr:colOff>
      <xdr:row>6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52525" y="657225"/>
          <a:ext cx="4095750" cy="5143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581025</xdr:colOff>
      <xdr:row>6</xdr:row>
      <xdr:rowOff>161925</xdr:rowOff>
    </xdr:from>
    <xdr:to>
      <xdr:col>8</xdr:col>
      <xdr:colOff>247650</xdr:colOff>
      <xdr:row>10</xdr:row>
      <xdr:rowOff>171450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90625" y="1304925"/>
          <a:ext cx="3933825" cy="771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8</xdr:col>
      <xdr:colOff>152400</xdr:colOff>
      <xdr:row>18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19200" y="2667000"/>
          <a:ext cx="3810000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16" sqref="P16"/>
    </sheetView>
  </sheetViews>
  <sheetFormatPr defaultRowHeight="15"/>
  <sheetData/>
  <pageMargins left="0.7" right="0.7" top="0.75" bottom="0.75" header="0.3" footer="0.3"/>
  <pageSetup paperSize="2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J13"/>
    </sheetView>
  </sheetViews>
  <sheetFormatPr defaultRowHeight="15"/>
  <sheetData/>
  <pageMargins left="0.7" right="0.7" top="0.75" bottom="0.75" header="0.3" footer="0.3"/>
  <pageSetup paperSize="2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M24"/>
  <sheetViews>
    <sheetView tabSelected="1" workbookViewId="0">
      <selection activeCell="E16" sqref="E16"/>
    </sheetView>
  </sheetViews>
  <sheetFormatPr defaultRowHeight="15"/>
  <cols>
    <col min="2" max="2" width="18" customWidth="1"/>
    <col min="3" max="3" width="19.7109375" customWidth="1"/>
    <col min="4" max="4" width="16.7109375" customWidth="1"/>
    <col min="5" max="5" width="22.5703125" customWidth="1"/>
    <col min="6" max="6" width="18.5703125" customWidth="1"/>
    <col min="7" max="7" width="20.42578125" customWidth="1"/>
    <col min="8" max="8" width="17" customWidth="1"/>
    <col min="9" max="9" width="17.42578125" customWidth="1"/>
    <col min="10" max="10" width="11.5703125" customWidth="1"/>
    <col min="11" max="11" width="14" bestFit="1" customWidth="1"/>
  </cols>
  <sheetData>
    <row r="3" spans="2:13" ht="27">
      <c r="B3" s="2" t="s">
        <v>0</v>
      </c>
      <c r="C3" s="3" t="s">
        <v>1</v>
      </c>
      <c r="D3" s="2" t="s">
        <v>2</v>
      </c>
      <c r="E3" s="2" t="s">
        <v>8</v>
      </c>
      <c r="F3" s="3" t="s">
        <v>3</v>
      </c>
      <c r="G3" s="3" t="s">
        <v>9</v>
      </c>
      <c r="H3" s="2" t="s">
        <v>10</v>
      </c>
      <c r="I3" s="3" t="s">
        <v>11</v>
      </c>
      <c r="J3" s="5" t="s">
        <v>4</v>
      </c>
      <c r="K3" s="1" t="s">
        <v>13</v>
      </c>
      <c r="L3" s="1"/>
      <c r="M3" s="1"/>
    </row>
    <row r="4" spans="2:13" ht="22.5">
      <c r="B4" s="2">
        <v>1</v>
      </c>
      <c r="C4" s="3">
        <v>2</v>
      </c>
      <c r="D4" s="2">
        <f>SIGN(SIN(3*B4)+B4^2-SQRT(B4*B4+4))</f>
        <v>-1</v>
      </c>
      <c r="E4" s="2">
        <f>SIGN(-9*SIN(3*B4)+2-4/(B4*B4+4)^(3/2))</f>
        <v>1</v>
      </c>
      <c r="F4" s="3">
        <f>SIGN(SIN(3*C4)+C4^2-SQRT(C4^2+4))</f>
        <v>1</v>
      </c>
      <c r="G4" s="3">
        <f>SIGN(-9*SIN(3*C4)+2-4/(C4^2+4)^(3/2))</f>
        <v>1</v>
      </c>
      <c r="H4" s="2">
        <f>D4*E4</f>
        <v>-1</v>
      </c>
      <c r="I4" s="3">
        <f>F4*G4</f>
        <v>1</v>
      </c>
      <c r="J4" s="5">
        <f>IF(H4&gt;0,B4,IF(I4&gt;0,C4,B4))</f>
        <v>2</v>
      </c>
      <c r="K4" s="1">
        <v>5.0000000000000004E-6</v>
      </c>
      <c r="L4" s="1"/>
      <c r="M4" s="1"/>
    </row>
    <row r="5" spans="2:13" ht="2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3.25">
      <c r="B6" s="1" t="s">
        <v>5</v>
      </c>
      <c r="C6" s="1" t="s">
        <v>6</v>
      </c>
      <c r="D6" s="1" t="s">
        <v>7</v>
      </c>
      <c r="E6" s="1" t="s">
        <v>12</v>
      </c>
      <c r="F6" s="1" t="s">
        <v>13</v>
      </c>
      <c r="G6" s="1"/>
      <c r="H6" s="1"/>
      <c r="I6" s="1"/>
      <c r="J6" s="1"/>
      <c r="K6" s="1"/>
      <c r="L6" s="1"/>
      <c r="M6" s="1"/>
    </row>
    <row r="7" spans="2:13" ht="20.25">
      <c r="B7" s="1">
        <f>J4</f>
        <v>2</v>
      </c>
      <c r="C7" s="1">
        <f>SIN(3*B7)+B7^2-SQRT(B7^2+4)</f>
        <v>0.89215737705488385</v>
      </c>
      <c r="D7" s="1">
        <f>3*COS(3*B7)+2*B7-B7/SQRT(B7^2+4)</f>
        <v>6.1734040787645501</v>
      </c>
      <c r="E7" s="1">
        <f>B7-C7/D7</f>
        <v>1.855483722485662</v>
      </c>
      <c r="F7" s="1">
        <f>ABS(E7-B7)</f>
        <v>0.14451627751433804</v>
      </c>
      <c r="G7" s="1" t="str">
        <f>IF(F7&lt;$K$4,"Є корінь"," ")</f>
        <v xml:space="preserve"> </v>
      </c>
      <c r="H7" s="1"/>
      <c r="I7" s="1"/>
      <c r="J7" s="1"/>
      <c r="K7" s="1"/>
      <c r="L7" s="1"/>
      <c r="M7" s="1"/>
    </row>
    <row r="8" spans="2:13" ht="20.25">
      <c r="B8" s="1">
        <f>E7</f>
        <v>1.855483722485662</v>
      </c>
      <c r="C8" s="1">
        <f>SIN(3*B8)+B8^2-SQRT(B8^2+4)</f>
        <v>5.7740783996208744E-2</v>
      </c>
      <c r="D8" s="1">
        <f>3*COS(3*B8)+2*B8-B8/SQRT(B8^2+4)</f>
        <v>5.2927085056349394</v>
      </c>
      <c r="E8" s="1">
        <f>B8-C8/D8</f>
        <v>1.8445742261597762</v>
      </c>
      <c r="F8" s="6">
        <f>ABS(E8-B8)</f>
        <v>1.0909496325885781E-2</v>
      </c>
      <c r="G8" s="1" t="str">
        <f t="shared" ref="G8:G10" si="0">IF(F8&lt;$K$4,"Є корінь"," ")</f>
        <v xml:space="preserve"> </v>
      </c>
      <c r="H8" s="1"/>
      <c r="I8" s="1"/>
      <c r="J8" s="1"/>
      <c r="K8" s="1"/>
      <c r="L8" s="1"/>
      <c r="M8" s="1"/>
    </row>
    <row r="9" spans="2:13" ht="20.25">
      <c r="B9" s="1">
        <f>E8</f>
        <v>1.8445742261597762</v>
      </c>
      <c r="C9" s="1">
        <f>SIN(3*B9)+B9^2-SQRT(B9^2+4)</f>
        <v>4.6347032535365429E-4</v>
      </c>
      <c r="D9" s="1">
        <f>3*COS(3*B9)+2*B9-B9/SQRT(B9^2+4)</f>
        <v>5.2073470583096144</v>
      </c>
      <c r="E9" s="1">
        <f>B9-C9/D9</f>
        <v>1.8444852230032429</v>
      </c>
      <c r="F9" s="6">
        <f>ABS(E9-B9)</f>
        <v>8.9003156533262739E-5</v>
      </c>
      <c r="G9" s="1" t="str">
        <f t="shared" si="0"/>
        <v xml:space="preserve"> </v>
      </c>
      <c r="H9" s="1"/>
      <c r="I9" s="1"/>
      <c r="J9" s="1"/>
      <c r="K9" s="1"/>
      <c r="L9" s="1"/>
      <c r="M9" s="1"/>
    </row>
    <row r="10" spans="2:13" ht="20.25">
      <c r="B10" s="1">
        <f>E9</f>
        <v>1.8444852230032429</v>
      </c>
      <c r="C10" s="1">
        <f>SIN(3*B10)+B10^2-SQRT(B10^2+4)</f>
        <v>3.1421600876768707E-8</v>
      </c>
      <c r="D10" s="1">
        <f>3*COS(3*B10)+2*B10-B10/SQRT(B10^2+4)</f>
        <v>5.2066409540525864</v>
      </c>
      <c r="E10" s="1">
        <f>B10-C10/D10</f>
        <v>1.8444852169683346</v>
      </c>
      <c r="F10" s="6">
        <f>ABS(E10-B10)</f>
        <v>6.0349083508270951E-9</v>
      </c>
      <c r="G10" s="1" t="str">
        <f t="shared" si="0"/>
        <v>Є корінь</v>
      </c>
      <c r="H10" s="1"/>
      <c r="I10" s="1"/>
      <c r="J10" s="1"/>
      <c r="K10" s="1"/>
      <c r="L10" s="1"/>
      <c r="M10" s="1"/>
    </row>
    <row r="11" spans="2:13" ht="20.25">
      <c r="B11" s="1"/>
      <c r="C11" s="1"/>
      <c r="D11" s="1"/>
      <c r="E11" s="1"/>
      <c r="F11" s="6"/>
      <c r="G11" s="1"/>
      <c r="H11" s="1"/>
      <c r="I11" s="1"/>
      <c r="J11" s="1"/>
      <c r="K11" s="1"/>
      <c r="L11" s="1"/>
      <c r="M11" s="1"/>
    </row>
    <row r="12" spans="2:13" ht="23.25">
      <c r="B12" s="1"/>
      <c r="C12" s="1"/>
      <c r="D12" s="7" t="s">
        <v>14</v>
      </c>
      <c r="E12" s="4">
        <f>E10</f>
        <v>1.8444852169683346</v>
      </c>
      <c r="F12" s="8" t="s">
        <v>15</v>
      </c>
      <c r="G12" s="9">
        <f>F10</f>
        <v>6.0349083508270951E-9</v>
      </c>
      <c r="H12" s="1"/>
      <c r="I12" s="1"/>
      <c r="J12" s="1"/>
      <c r="K12" s="1"/>
      <c r="L12" s="1"/>
      <c r="M12" s="1"/>
    </row>
    <row r="13" spans="2:13" ht="2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ht="2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2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2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ht="2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2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2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ht="2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2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Графік</vt:lpstr>
      <vt:lpstr>Похідні</vt:lpstr>
      <vt:lpstr>Розв'язок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Vlad.Ustin</dc:creator>
  <cp:lastModifiedBy>Vlad.Ustin</cp:lastModifiedBy>
  <dcterms:created xsi:type="dcterms:W3CDTF">2022-04-21T19:56:56Z</dcterms:created>
  <dcterms:modified xsi:type="dcterms:W3CDTF">2022-04-26T07:10:45Z</dcterms:modified>
</cp:coreProperties>
</file>